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Cuenta Pública\Primer trimestre\"/>
    </mc:Choice>
  </mc:AlternateContent>
  <bookViews>
    <workbookView xWindow="0" yWindow="0" windowWidth="20490" windowHeight="7755"/>
  </bookViews>
  <sheets>
    <sheet name="CAD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a">#REF!</definedName>
    <definedName name="\b">#REF!</definedName>
    <definedName name="\c">[2]EDORES!#REF!</definedName>
    <definedName name="\e">[2]EDORES!$A$48</definedName>
    <definedName name="\g">#REF!</definedName>
    <definedName name="\h">[2]EDORES!$A$46</definedName>
    <definedName name="\m">#REF!</definedName>
    <definedName name="\s">#REF!</definedName>
    <definedName name="\w">#REF!</definedName>
    <definedName name="_1">[3]REPBOC98!#REF!</definedName>
    <definedName name="_2">#N/A</definedName>
    <definedName name="_Bal03">#REF!</definedName>
    <definedName name="_Fill" hidden="1">'[4]Concentración Gastos'!#REF!</definedName>
    <definedName name="_Key1" hidden="1">'[5]Cálculo Depreciación'!#REF!</definedName>
    <definedName name="_Key2" hidden="1">[6]Resumen!#REF!</definedName>
    <definedName name="_nov99">'[7]EDO COSTOS'!#REF!</definedName>
    <definedName name="_Order1" hidden="1">255</definedName>
    <definedName name="_Order2" hidden="1">255</definedName>
    <definedName name="_Sort" hidden="1">'[5]Cálculo Depreciación'!#REF!</definedName>
    <definedName name="_Uni03">#REF!</definedName>
    <definedName name="A">[2]EDORES!#REF!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[8]Bocar!#REF!</definedName>
    <definedName name="bocarrecibir">[8]Bocar!#REF!</definedName>
    <definedName name="borrar">'[5]Cálculo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'[9]1997'!#REF!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'[7]EDO COSTOS'!#REF!</definedName>
    <definedName name="JUNIO">#REF!</definedName>
    <definedName name="JUNIO_96">#REF!</definedName>
    <definedName name="K">#REF!</definedName>
    <definedName name="MARZO">#REF!</definedName>
    <definedName name="marzo99">'[7]EDO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[8]Bocar!#REF!</definedName>
    <definedName name="R.I.TODOS">#REF!,#REF!,#REF!,#REF!,#REF!,#REF!</definedName>
    <definedName name="RazAct">'[10]Uni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G27" i="1"/>
  <c r="E27" i="1"/>
  <c r="D27" i="1"/>
  <c r="F26" i="1"/>
  <c r="I26" i="1" s="1"/>
  <c r="F25" i="1"/>
  <c r="I25" i="1" s="1"/>
  <c r="F24" i="1"/>
  <c r="I24" i="1" s="1"/>
  <c r="F23" i="1"/>
  <c r="I23" i="1" s="1"/>
  <c r="F22" i="1"/>
  <c r="I22" i="1" s="1"/>
  <c r="F21" i="1"/>
  <c r="I21" i="1" s="1"/>
  <c r="F20" i="1"/>
  <c r="I20" i="1" s="1"/>
  <c r="F19" i="1"/>
  <c r="I19" i="1" s="1"/>
  <c r="F18" i="1"/>
  <c r="I18" i="1" s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F10" i="1"/>
  <c r="I10" i="1" s="1"/>
  <c r="F9" i="1"/>
  <c r="I9" i="1" s="1"/>
  <c r="F27" i="1" l="1"/>
  <c r="I27" i="1" s="1"/>
</calcChain>
</file>

<file path=xl/sharedStrings.xml><?xml version="1.0" encoding="utf-8"?>
<sst xmlns="http://schemas.openxmlformats.org/spreadsheetml/2006/main" count="34" uniqueCount="34">
  <si>
    <t>MUNICIPIO DE CHIHUAHUA</t>
  </si>
  <si>
    <t>Estado Analítico del Ejercicio del Presupuesto de Egresos</t>
  </si>
  <si>
    <t>ESTADO ANALÍTICO DEL EJERCICIO DEL PRESUPUESTO DE EGRESOS</t>
  </si>
  <si>
    <t>Clasificación Administrativa</t>
  </si>
  <si>
    <t>Del 1° de Enero al 31 de Marzo del 2016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</si>
  <si>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</si>
  <si>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</si>
  <si>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</si>
  <si>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</si>
  <si>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</si>
  <si>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</si>
  <si>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</si>
  <si>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</si>
  <si>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</si>
  <si>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</si>
  <si>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</si>
  <si>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</si>
  <si>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</si>
  <si>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</si>
  <si>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</si>
  <si>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</si>
  <si>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</si>
  <si>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</si>
  <si>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</si>
  <si>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</si>
  <si>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Educación y Desarrollo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</si>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</sst>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3" fillId="0" borderId="0" xfId="1" applyFont="1"/>
    <xf numFmtId="0" fontId="4" fillId="2" borderId="1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/>
    </xf>
    <xf numFmtId="4" fontId="3" fillId="0" borderId="10" xfId="1" applyNumberFormat="1" applyFont="1" applyBorder="1" applyAlignment="1">
      <alignment horizontal="right" vertical="center" wrapText="1"/>
    </xf>
    <xf numFmtId="4" fontId="3" fillId="0" borderId="10" xfId="1" applyNumberFormat="1" applyFont="1" applyFill="1" applyBorder="1" applyAlignment="1">
      <alignment horizontal="right" vertical="center" wrapText="1"/>
    </xf>
    <xf numFmtId="0" fontId="4" fillId="0" borderId="11" xfId="1" applyFont="1" applyBorder="1" applyAlignment="1">
      <alignment horizontal="justify" vertical="center" wrapText="1"/>
    </xf>
    <xf numFmtId="0" fontId="4" fillId="0" borderId="12" xfId="1" applyFont="1" applyBorder="1" applyAlignment="1">
      <alignment horizontal="justify" vertical="center"/>
    </xf>
    <xf numFmtId="4" fontId="4" fillId="0" borderId="9" xfId="1" applyNumberFormat="1" applyFont="1" applyBorder="1" applyAlignment="1">
      <alignment horizontal="right" vertical="center" wrapText="1"/>
    </xf>
  </cellXfs>
  <cellStyles count="2">
    <cellStyle name="Normal" xfId="0" builtinId="0"/>
    <cellStyle name="Normal 3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2</xdr:col>
      <xdr:colOff>1687442</xdr:colOff>
      <xdr:row>3</xdr:row>
      <xdr:rowOff>222885</xdr:rowOff>
    </xdr:to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19050"/>
          <a:ext cx="1849367" cy="756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mberto.santiago/Desktop/INFORMES%202016/Estados%20Financieros%20mensuales/Marzo%20Ba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on Financiera"/>
      <sheetName val="Analítico del Activo"/>
      <sheetName val="Edovarhda"/>
      <sheetName val="EdoCamSitFin "/>
      <sheetName val="Edo de Actividades"/>
      <sheetName val="Estado de Flujos"/>
      <sheetName val="INGRESOS"/>
      <sheetName val="COG "/>
      <sheetName val="CADM"/>
      <sheetName val="CE"/>
      <sheetName val="C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I27"/>
  <sheetViews>
    <sheetView tabSelected="1" topLeftCell="A7" workbookViewId="0">
      <selection activeCell="K26" sqref="K26"/>
    </sheetView>
  </sheetViews>
  <sheetFormatPr baseColWidth="10" defaultRowHeight="12.75" x14ac:dyDescent="0.2"/>
  <cols>
    <col min="2" max="2" width="3.28515625" customWidth="1"/>
    <col min="3" max="3" width="32.42578125" customWidth="1"/>
    <col min="4" max="5" width="13" customWidth="1"/>
    <col min="6" max="6" width="14.140625" customWidth="1"/>
    <col min="7" max="7" width="12.85546875" customWidth="1"/>
    <col min="8" max="8" width="13.5703125" customWidth="1"/>
    <col min="9" max="9" width="13.140625" customWidth="1"/>
  </cols>
  <sheetData>
    <row r="1" spans="2:9" x14ac:dyDescent="0.2">
      <c r="B1" s="1" t="s">
        <v>0</v>
      </c>
      <c r="C1" s="2"/>
      <c r="D1" s="2"/>
      <c r="E1" s="2"/>
      <c r="F1" s="2"/>
      <c r="G1" s="2"/>
      <c r="H1" s="2"/>
      <c r="I1" s="3"/>
    </row>
    <row r="2" spans="2:9" x14ac:dyDescent="0.2">
      <c r="B2" s="4" t="s">
        <v>1</v>
      </c>
      <c r="C2" s="5" t="s">
        <v>2</v>
      </c>
      <c r="D2" s="5"/>
      <c r="E2" s="5"/>
      <c r="F2" s="5"/>
      <c r="G2" s="5"/>
      <c r="H2" s="5"/>
      <c r="I2" s="6"/>
    </row>
    <row r="3" spans="2:9" ht="18" customHeight="1" x14ac:dyDescent="0.2">
      <c r="B3" s="4" t="s">
        <v>3</v>
      </c>
      <c r="C3" s="5"/>
      <c r="D3" s="5"/>
      <c r="E3" s="5"/>
      <c r="F3" s="5"/>
      <c r="G3" s="5"/>
      <c r="H3" s="5"/>
      <c r="I3" s="6"/>
    </row>
    <row r="4" spans="2:9" ht="22.5" customHeight="1" x14ac:dyDescent="0.2">
      <c r="B4" s="7" t="s">
        <v>4</v>
      </c>
      <c r="C4" s="8"/>
      <c r="D4" s="8"/>
      <c r="E4" s="8"/>
      <c r="F4" s="8"/>
      <c r="G4" s="8"/>
      <c r="H4" s="8"/>
      <c r="I4" s="9"/>
    </row>
    <row r="5" spans="2:9" ht="21.75" customHeight="1" x14ac:dyDescent="0.2">
      <c r="B5" s="10"/>
      <c r="C5" s="10"/>
      <c r="D5" s="10"/>
      <c r="E5" s="10"/>
      <c r="F5" s="10"/>
      <c r="G5" s="10"/>
      <c r="H5" s="10"/>
      <c r="I5" s="10"/>
    </row>
    <row r="6" spans="2:9" ht="20.25" customHeight="1" x14ac:dyDescent="0.2">
      <c r="B6" s="11" t="s">
        <v>5</v>
      </c>
      <c r="C6" s="12"/>
      <c r="D6" s="13" t="s">
        <v>6</v>
      </c>
      <c r="E6" s="13"/>
      <c r="F6" s="13"/>
      <c r="G6" s="13"/>
      <c r="H6" s="13"/>
      <c r="I6" s="13" t="s">
        <v>7</v>
      </c>
    </row>
    <row r="7" spans="2:9" ht="30.75" customHeight="1" x14ac:dyDescent="0.2">
      <c r="B7" s="14"/>
      <c r="C7" s="15"/>
      <c r="D7" s="16" t="s">
        <v>8</v>
      </c>
      <c r="E7" s="16" t="s">
        <v>9</v>
      </c>
      <c r="F7" s="16" t="s">
        <v>10</v>
      </c>
      <c r="G7" s="16" t="s">
        <v>11</v>
      </c>
      <c r="H7" s="16" t="s">
        <v>12</v>
      </c>
      <c r="I7" s="13"/>
    </row>
    <row r="8" spans="2:9" ht="21.75" customHeight="1" x14ac:dyDescent="0.2">
      <c r="B8" s="17"/>
      <c r="C8" s="18"/>
      <c r="D8" s="16">
        <v>1</v>
      </c>
      <c r="E8" s="16">
        <v>2</v>
      </c>
      <c r="F8" s="16" t="s">
        <v>13</v>
      </c>
      <c r="G8" s="16">
        <v>4</v>
      </c>
      <c r="H8" s="16">
        <v>5</v>
      </c>
      <c r="I8" s="16" t="s">
        <v>14</v>
      </c>
    </row>
    <row r="9" spans="2:9" ht="15" customHeight="1" x14ac:dyDescent="0.2">
      <c r="B9" s="19"/>
      <c r="C9" s="20" t="s">
        <v>15</v>
      </c>
      <c r="D9" s="21">
        <v>6617450.0599999996</v>
      </c>
      <c r="E9" s="22">
        <v>914767.96</v>
      </c>
      <c r="F9" s="21">
        <f>D9+E9</f>
        <v>7532218.0199999996</v>
      </c>
      <c r="G9" s="22">
        <v>6644310.9899999993</v>
      </c>
      <c r="H9" s="22">
        <v>6571017.0999999996</v>
      </c>
      <c r="I9" s="21">
        <f>F9-G9</f>
        <v>887907.03000000026</v>
      </c>
    </row>
    <row r="10" spans="2:9" ht="15" customHeight="1" x14ac:dyDescent="0.2">
      <c r="B10" s="19"/>
      <c r="C10" s="20" t="s">
        <v>16</v>
      </c>
      <c r="D10" s="21">
        <v>2545423.65</v>
      </c>
      <c r="E10" s="22">
        <v>224351.32000000004</v>
      </c>
      <c r="F10" s="21">
        <f t="shared" ref="F10:F26" si="0">D10+E10</f>
        <v>2769774.9699999997</v>
      </c>
      <c r="G10" s="22">
        <v>2504093.7000000002</v>
      </c>
      <c r="H10" s="22">
        <v>2489635.6</v>
      </c>
      <c r="I10" s="21">
        <f t="shared" ref="I10:I26" si="1">F10-G10</f>
        <v>265681.26999999955</v>
      </c>
    </row>
    <row r="11" spans="2:9" ht="15" customHeight="1" x14ac:dyDescent="0.2">
      <c r="B11" s="19"/>
      <c r="C11" s="20" t="s">
        <v>17</v>
      </c>
      <c r="D11" s="21">
        <v>1932827.9</v>
      </c>
      <c r="E11" s="22">
        <v>550841.18000000005</v>
      </c>
      <c r="F11" s="21">
        <f t="shared" si="0"/>
        <v>2483669.08</v>
      </c>
      <c r="G11" s="22">
        <v>1802297.02</v>
      </c>
      <c r="H11" s="22">
        <v>1608787.95</v>
      </c>
      <c r="I11" s="21">
        <f t="shared" si="1"/>
        <v>681372.06</v>
      </c>
    </row>
    <row r="12" spans="2:9" ht="15" customHeight="1" x14ac:dyDescent="0.2">
      <c r="B12" s="19"/>
      <c r="C12" s="20" t="s">
        <v>18</v>
      </c>
      <c r="D12" s="21">
        <v>13729550</v>
      </c>
      <c r="E12" s="22">
        <v>-1500969.49</v>
      </c>
      <c r="F12" s="21">
        <f t="shared" si="0"/>
        <v>12228580.51</v>
      </c>
      <c r="G12" s="22">
        <v>3380241.6300000004</v>
      </c>
      <c r="H12" s="22">
        <v>2853591.49</v>
      </c>
      <c r="I12" s="21">
        <f t="shared" si="1"/>
        <v>8848338.879999999</v>
      </c>
    </row>
    <row r="13" spans="2:9" ht="15" customHeight="1" x14ac:dyDescent="0.2">
      <c r="B13" s="19"/>
      <c r="C13" s="20" t="s">
        <v>19</v>
      </c>
      <c r="D13" s="21">
        <v>15053694.949999999</v>
      </c>
      <c r="E13" s="22">
        <v>14531696.439999999</v>
      </c>
      <c r="F13" s="21">
        <f t="shared" si="0"/>
        <v>29585391.390000001</v>
      </c>
      <c r="G13" s="22">
        <v>11973636.01</v>
      </c>
      <c r="H13" s="22">
        <v>9956518.6099999994</v>
      </c>
      <c r="I13" s="21">
        <f t="shared" si="1"/>
        <v>17611755.380000003</v>
      </c>
    </row>
    <row r="14" spans="2:9" ht="15" customHeight="1" x14ac:dyDescent="0.2">
      <c r="B14" s="19"/>
      <c r="C14" s="20" t="s">
        <v>20</v>
      </c>
      <c r="D14" s="21">
        <v>20380313.91</v>
      </c>
      <c r="E14" s="22">
        <v>5725835.2300000004</v>
      </c>
      <c r="F14" s="21">
        <f t="shared" si="0"/>
        <v>26106149.140000001</v>
      </c>
      <c r="G14" s="22">
        <v>22211017.310000002</v>
      </c>
      <c r="H14" s="22">
        <v>21960876.960000001</v>
      </c>
      <c r="I14" s="21">
        <f t="shared" si="1"/>
        <v>3895131.8299999982</v>
      </c>
    </row>
    <row r="15" spans="2:9" ht="15" customHeight="1" x14ac:dyDescent="0.2">
      <c r="B15" s="19"/>
      <c r="C15" s="20" t="s">
        <v>21</v>
      </c>
      <c r="D15" s="21">
        <v>174655531.44999999</v>
      </c>
      <c r="E15" s="22">
        <v>48854997.489999995</v>
      </c>
      <c r="F15" s="21">
        <f t="shared" si="0"/>
        <v>223510528.94</v>
      </c>
      <c r="G15" s="22">
        <v>43398144.399999999</v>
      </c>
      <c r="H15" s="22">
        <v>37011275.18</v>
      </c>
      <c r="I15" s="21">
        <f t="shared" si="1"/>
        <v>180112384.53999999</v>
      </c>
    </row>
    <row r="16" spans="2:9" ht="15" customHeight="1" x14ac:dyDescent="0.2">
      <c r="B16" s="19"/>
      <c r="C16" s="20" t="s">
        <v>22</v>
      </c>
      <c r="D16" s="21">
        <v>10261291.119999999</v>
      </c>
      <c r="E16" s="22">
        <v>2589019.5600000005</v>
      </c>
      <c r="F16" s="21">
        <f t="shared" si="0"/>
        <v>12850310.68</v>
      </c>
      <c r="G16" s="22">
        <v>11851685.59</v>
      </c>
      <c r="H16" s="22">
        <v>11851685.59</v>
      </c>
      <c r="I16" s="21">
        <f t="shared" si="1"/>
        <v>998625.08999999985</v>
      </c>
    </row>
    <row r="17" spans="2:9" ht="15" customHeight="1" x14ac:dyDescent="0.2">
      <c r="B17" s="19"/>
      <c r="C17" s="20" t="s">
        <v>23</v>
      </c>
      <c r="D17" s="21">
        <v>86508994.950000003</v>
      </c>
      <c r="E17" s="22">
        <v>21672491.869999997</v>
      </c>
      <c r="F17" s="21">
        <f t="shared" si="0"/>
        <v>108181486.81999999</v>
      </c>
      <c r="G17" s="22">
        <v>37095962.109999999</v>
      </c>
      <c r="H17" s="22">
        <v>35656372.5</v>
      </c>
      <c r="I17" s="21">
        <f t="shared" si="1"/>
        <v>71085524.709999993</v>
      </c>
    </row>
    <row r="18" spans="2:9" ht="15" customHeight="1" x14ac:dyDescent="0.2">
      <c r="B18" s="19"/>
      <c r="C18" s="20" t="s">
        <v>24</v>
      </c>
      <c r="D18" s="21">
        <v>164987398.81</v>
      </c>
      <c r="E18" s="22">
        <v>24674795.640000001</v>
      </c>
      <c r="F18" s="21">
        <f t="shared" si="0"/>
        <v>189662194.44999999</v>
      </c>
      <c r="G18" s="22">
        <v>131800329.88</v>
      </c>
      <c r="H18" s="22">
        <v>130665337.8</v>
      </c>
      <c r="I18" s="21">
        <f t="shared" si="1"/>
        <v>57861864.569999993</v>
      </c>
    </row>
    <row r="19" spans="2:9" ht="15" customHeight="1" x14ac:dyDescent="0.2">
      <c r="B19" s="19"/>
      <c r="C19" s="20" t="s">
        <v>25</v>
      </c>
      <c r="D19" s="21">
        <v>92069414</v>
      </c>
      <c r="E19" s="22">
        <v>12726441.419999998</v>
      </c>
      <c r="F19" s="21">
        <f t="shared" si="0"/>
        <v>104795855.42</v>
      </c>
      <c r="G19" s="22">
        <v>27373270.379999999</v>
      </c>
      <c r="H19" s="22">
        <v>26818295.719999999</v>
      </c>
      <c r="I19" s="21">
        <f t="shared" si="1"/>
        <v>77422585.040000007</v>
      </c>
    </row>
    <row r="20" spans="2:9" ht="15" customHeight="1" x14ac:dyDescent="0.2">
      <c r="B20" s="19"/>
      <c r="C20" s="20" t="s">
        <v>26</v>
      </c>
      <c r="D20" s="21">
        <v>92913431.930000007</v>
      </c>
      <c r="E20" s="22">
        <v>42139307.989999995</v>
      </c>
      <c r="F20" s="21">
        <f t="shared" si="0"/>
        <v>135052739.92000002</v>
      </c>
      <c r="G20" s="22">
        <v>78949847.189999998</v>
      </c>
      <c r="H20" s="22">
        <v>77451693.299999997</v>
      </c>
      <c r="I20" s="21">
        <f t="shared" si="1"/>
        <v>56102892.730000019</v>
      </c>
    </row>
    <row r="21" spans="2:9" ht="15" customHeight="1" x14ac:dyDescent="0.2">
      <c r="B21" s="19"/>
      <c r="C21" s="20" t="s">
        <v>27</v>
      </c>
      <c r="D21" s="21">
        <v>55445099.350000001</v>
      </c>
      <c r="E21" s="22">
        <v>24307910.630000003</v>
      </c>
      <c r="F21" s="21">
        <f t="shared" si="0"/>
        <v>79753009.980000004</v>
      </c>
      <c r="G21" s="22">
        <v>66010367.350000001</v>
      </c>
      <c r="H21" s="22">
        <v>62901682.240000002</v>
      </c>
      <c r="I21" s="21">
        <f t="shared" si="1"/>
        <v>13742642.630000003</v>
      </c>
    </row>
    <row r="22" spans="2:9" ht="15" customHeight="1" x14ac:dyDescent="0.2">
      <c r="B22" s="19"/>
      <c r="C22" s="20" t="s">
        <v>28</v>
      </c>
      <c r="D22" s="21">
        <v>114672191.66</v>
      </c>
      <c r="E22" s="22">
        <v>21541317.309999999</v>
      </c>
      <c r="F22" s="21">
        <f t="shared" si="0"/>
        <v>136213508.97</v>
      </c>
      <c r="G22" s="22">
        <v>6517446.6399999997</v>
      </c>
      <c r="H22" s="22">
        <v>6501476.6399999997</v>
      </c>
      <c r="I22" s="21">
        <f t="shared" si="1"/>
        <v>129696062.33</v>
      </c>
    </row>
    <row r="23" spans="2:9" ht="15" customHeight="1" x14ac:dyDescent="0.2">
      <c r="B23" s="19"/>
      <c r="C23" s="20" t="s">
        <v>29</v>
      </c>
      <c r="D23" s="21">
        <v>29915835</v>
      </c>
      <c r="E23" s="22">
        <v>21678419.539999999</v>
      </c>
      <c r="F23" s="21">
        <f t="shared" si="0"/>
        <v>51594254.539999999</v>
      </c>
      <c r="G23" s="22">
        <v>10740723.35</v>
      </c>
      <c r="H23" s="22">
        <v>10611210.83</v>
      </c>
      <c r="I23" s="21">
        <f t="shared" si="1"/>
        <v>40853531.189999998</v>
      </c>
    </row>
    <row r="24" spans="2:9" ht="15" customHeight="1" x14ac:dyDescent="0.2">
      <c r="B24" s="19"/>
      <c r="C24" s="20" t="s">
        <v>30</v>
      </c>
      <c r="D24" s="21">
        <v>116615160.8</v>
      </c>
      <c r="E24" s="22">
        <v>4220450.9899999984</v>
      </c>
      <c r="F24" s="21">
        <f t="shared" si="0"/>
        <v>120835611.78999999</v>
      </c>
      <c r="G24" s="22">
        <v>62136715.420000002</v>
      </c>
      <c r="H24" s="22">
        <v>23765120.210000001</v>
      </c>
      <c r="I24" s="21">
        <f t="shared" si="1"/>
        <v>58698896.36999999</v>
      </c>
    </row>
    <row r="25" spans="2:9" ht="15" customHeight="1" x14ac:dyDescent="0.2">
      <c r="B25" s="19"/>
      <c r="C25" s="20" t="s">
        <v>31</v>
      </c>
      <c r="D25" s="21">
        <v>863440</v>
      </c>
      <c r="E25" s="22">
        <v>67269.209999999963</v>
      </c>
      <c r="F25" s="21">
        <f t="shared" si="0"/>
        <v>930709.21</v>
      </c>
      <c r="G25" s="22">
        <v>832402.15</v>
      </c>
      <c r="H25" s="22">
        <v>832402.15</v>
      </c>
      <c r="I25" s="21">
        <f t="shared" si="1"/>
        <v>98307.059999999939</v>
      </c>
    </row>
    <row r="26" spans="2:9" ht="15" customHeight="1" x14ac:dyDescent="0.2">
      <c r="B26" s="19"/>
      <c r="C26" s="20" t="s">
        <v>32</v>
      </c>
      <c r="D26" s="21">
        <v>2462552.7799999998</v>
      </c>
      <c r="E26" s="22">
        <v>2103580.4500000002</v>
      </c>
      <c r="F26" s="21">
        <f t="shared" si="0"/>
        <v>4566133.2300000004</v>
      </c>
      <c r="G26" s="22">
        <v>2614692.3000000003</v>
      </c>
      <c r="H26" s="22">
        <v>2391351.33</v>
      </c>
      <c r="I26" s="21">
        <f t="shared" si="1"/>
        <v>1951440.9300000002</v>
      </c>
    </row>
    <row r="27" spans="2:9" ht="15" customHeight="1" x14ac:dyDescent="0.2">
      <c r="B27" s="23"/>
      <c r="C27" s="24" t="s">
        <v>33</v>
      </c>
      <c r="D27" s="25">
        <f>SUM(D9:D26)</f>
        <v>1001629602.3199999</v>
      </c>
      <c r="E27" s="25">
        <f t="shared" ref="E27:H27" si="2">SUM(E9:E26)</f>
        <v>247022524.74000001</v>
      </c>
      <c r="F27" s="25">
        <f t="shared" si="2"/>
        <v>1248652127.0599999</v>
      </c>
      <c r="G27" s="25">
        <f t="shared" si="2"/>
        <v>527837183.42000002</v>
      </c>
      <c r="H27" s="25">
        <f t="shared" si="2"/>
        <v>471898331.19999993</v>
      </c>
      <c r="I27" s="25">
        <f>F27-G27</f>
        <v>720814943.63999987</v>
      </c>
    </row>
  </sheetData>
  <mergeCells count="7">
    <mergeCell ref="B1:I1"/>
    <mergeCell ref="B2:I2"/>
    <mergeCell ref="B3:I3"/>
    <mergeCell ref="B4:I4"/>
    <mergeCell ref="B6:C8"/>
    <mergeCell ref="D6:H6"/>
    <mergeCell ref="I6:I7"/>
  </mergeCells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CADM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2016-06-16T00:34:34Z</dcterms:created>
  <dcterms:modified xsi:type="dcterms:W3CDTF">2016-06-16T00:35:07Z</dcterms:modified>
</cp:coreProperties>
</file>